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978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<sst xmlns="http://schemas.openxmlformats.org/spreadsheetml/2006/main" count="64" uniqueCount="64">
  <si>
    <t>学校各部门人数</t>
  </si>
  <si>
    <t>部门</t>
  </si>
  <si>
    <t>人数</t>
  </si>
  <si>
    <t>学校办公室</t>
  </si>
  <si>
    <t>组织部</t>
  </si>
  <si>
    <t>纪检监察室</t>
  </si>
  <si>
    <t>党委宣传部</t>
  </si>
  <si>
    <t>统战部</t>
  </si>
  <si>
    <t>工会</t>
  </si>
  <si>
    <t>团委</t>
  </si>
  <si>
    <t>校报</t>
  </si>
  <si>
    <t>人事处</t>
  </si>
  <si>
    <t>人才交流中心</t>
  </si>
  <si>
    <t>机关一</t>
  </si>
  <si>
    <t>学生处</t>
  </si>
  <si>
    <t>国际交流合作处</t>
  </si>
  <si>
    <t>国际学院</t>
  </si>
  <si>
    <t>教务处</t>
  </si>
  <si>
    <t>学报（社科科学版）</t>
  </si>
  <si>
    <t>研究生处</t>
  </si>
  <si>
    <t>发展规划处</t>
  </si>
  <si>
    <t>学报（自然科学版）</t>
  </si>
  <si>
    <t>科技处</t>
  </si>
  <si>
    <t>科技所</t>
  </si>
  <si>
    <t>机关二</t>
  </si>
  <si>
    <t>国有资产与实验室管理处</t>
  </si>
  <si>
    <t>保卫处</t>
  </si>
  <si>
    <t>基建处</t>
  </si>
  <si>
    <t>审计处</t>
  </si>
  <si>
    <t>机关三</t>
  </si>
  <si>
    <t>财务处</t>
  </si>
  <si>
    <t>科发集团财务总监</t>
  </si>
  <si>
    <t>校医院</t>
  </si>
  <si>
    <t>后勤物业服务中心</t>
  </si>
  <si>
    <t>后勤生活服务中心</t>
  </si>
  <si>
    <t>后勤</t>
  </si>
  <si>
    <t>后勤管理处</t>
  </si>
  <si>
    <t>安居工程办公室</t>
  </si>
  <si>
    <t>科技产业管理处</t>
  </si>
  <si>
    <t>企改办</t>
  </si>
  <si>
    <t>校办企业</t>
  </si>
  <si>
    <t>离退休工作处</t>
  </si>
  <si>
    <t>高密校区</t>
  </si>
  <si>
    <t>化工学院</t>
  </si>
  <si>
    <t>化学与分子工程学院</t>
  </si>
  <si>
    <t>机电工程学院</t>
  </si>
  <si>
    <t>中德科技学院</t>
  </si>
  <si>
    <t>数理学院</t>
  </si>
  <si>
    <t>环境与安全工程学院</t>
  </si>
  <si>
    <t>自动化与电子工程学院</t>
  </si>
  <si>
    <t>经济与管理学院</t>
  </si>
  <si>
    <t>艺术学院</t>
  </si>
  <si>
    <t>信息科学技术学院</t>
  </si>
  <si>
    <t>高分子科学与工程学院</t>
  </si>
  <si>
    <t>外国语学院</t>
  </si>
  <si>
    <t>材料科学与工程学院</t>
  </si>
  <si>
    <t>体育教学部</t>
  </si>
  <si>
    <t>马克思主义学院</t>
  </si>
  <si>
    <t>法学院</t>
  </si>
  <si>
    <t>职业技术与成人教育学院</t>
  </si>
  <si>
    <t>传播与动漫学院</t>
  </si>
  <si>
    <t>图书馆</t>
  </si>
  <si>
    <t>非事业编制</t>
  </si>
  <si>
    <t>各项目人数上限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</si>
</sst>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_ 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20" borderId="8" applyNumberFormat="0" applyAlignment="0" applyProtection="0"/>
    <xf numFmtId="0" fontId="41" fillId="23" borderId="5" applyNumberForma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10" xfId="0" applyFont="1" applyBorder="1" applyAlignment="1">
      <alignment/>
    </xf>
    <xf numFmtId="182" fontId="0" fillId="0" borderId="0" xfId="0" applyNumberFormat="1" applyAlignment="1">
      <alignment/>
    </xf>
    <xf numFmtId="0" fontId="7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E1" sqref="E1:E16384"/>
    </sheetView>
  </sheetViews>
  <sheetFormatPr defaultColWidth="9.140625" defaultRowHeight="12.75"/>
  <cols>
    <col min="1" max="1" width="21.28125" style="2" customWidth="1"/>
    <col min="2" max="2" width="16.7109375" style="1" customWidth="1"/>
    <col min="3" max="3" width="12.00390625" style="0" hidden="1" customWidth="1"/>
    <col min="4" max="4" width="0" style="0" hidden="1" customWidth="1"/>
    <col min="6" max="6" width="14.7109375" style="0" customWidth="1"/>
  </cols>
  <sheetData>
    <row r="1" spans="1:2" ht="20.25">
      <c r="A1" s="3" t="s">
        <v>0</v>
      </c>
      <c r="B1" s="3"/>
    </row>
    <row r="2" spans="1:6" ht="21" customHeight="1">
      <c r="A2" s="4" t="s">
        <v>1</v>
      </c>
      <c r="B2" s="5" t="s">
        <v>2</v>
      </c>
      <c r="F2" s="13" t="s">
        <v>63</v>
      </c>
    </row>
    <row r="3" spans="1:4" ht="39" customHeight="1" hidden="1">
      <c r="A3" s="11" t="s">
        <v>13</v>
      </c>
      <c r="B3" s="12">
        <f>SUM(D3:D13)</f>
        <v>111</v>
      </c>
      <c r="C3" s="6" t="s">
        <v>3</v>
      </c>
      <c r="D3" s="7">
        <v>36</v>
      </c>
    </row>
    <row r="4" spans="1:4" ht="39" customHeight="1" hidden="1">
      <c r="A4" s="11"/>
      <c r="B4" s="12"/>
      <c r="C4" s="6" t="s">
        <v>4</v>
      </c>
      <c r="D4" s="7">
        <v>4</v>
      </c>
    </row>
    <row r="5" spans="1:4" ht="39" customHeight="1" hidden="1">
      <c r="A5" s="11"/>
      <c r="B5" s="12"/>
      <c r="C5" s="6" t="s">
        <v>5</v>
      </c>
      <c r="D5" s="7">
        <v>3</v>
      </c>
    </row>
    <row r="6" spans="1:4" ht="39" customHeight="1" hidden="1">
      <c r="A6" s="11"/>
      <c r="B6" s="12"/>
      <c r="C6" s="6" t="s">
        <v>6</v>
      </c>
      <c r="D6" s="7">
        <v>10</v>
      </c>
    </row>
    <row r="7" spans="1:4" ht="39" customHeight="1" hidden="1">
      <c r="A7" s="11"/>
      <c r="B7" s="12"/>
      <c r="C7" s="6" t="s">
        <v>7</v>
      </c>
      <c r="D7" s="7">
        <v>2</v>
      </c>
    </row>
    <row r="8" spans="1:4" ht="39" customHeight="1" hidden="1">
      <c r="A8" s="11"/>
      <c r="B8" s="12"/>
      <c r="C8" s="6" t="s">
        <v>8</v>
      </c>
      <c r="D8" s="7">
        <v>10</v>
      </c>
    </row>
    <row r="9" spans="1:4" ht="39" customHeight="1" hidden="1">
      <c r="A9" s="11"/>
      <c r="B9" s="12"/>
      <c r="C9" s="6" t="s">
        <v>9</v>
      </c>
      <c r="D9" s="7">
        <v>7</v>
      </c>
    </row>
    <row r="10" spans="1:4" ht="39" customHeight="1" hidden="1">
      <c r="A10" s="11"/>
      <c r="B10" s="12"/>
      <c r="C10" s="6" t="s">
        <v>10</v>
      </c>
      <c r="D10" s="7">
        <v>6</v>
      </c>
    </row>
    <row r="11" spans="1:4" ht="39" customHeight="1" hidden="1">
      <c r="A11" s="11"/>
      <c r="B11" s="12"/>
      <c r="C11" s="6" t="s">
        <v>11</v>
      </c>
      <c r="D11" s="7">
        <v>13</v>
      </c>
    </row>
    <row r="12" spans="1:4" ht="39" customHeight="1" hidden="1">
      <c r="A12" s="11"/>
      <c r="B12" s="12"/>
      <c r="C12" s="6" t="s">
        <v>12</v>
      </c>
      <c r="D12" s="7">
        <v>4</v>
      </c>
    </row>
    <row r="13" spans="1:6" ht="16.5" customHeight="1">
      <c r="A13" s="11"/>
      <c r="B13" s="12"/>
      <c r="C13" s="6" t="s">
        <v>14</v>
      </c>
      <c r="D13" s="7">
        <v>16</v>
      </c>
      <c r="F13" s="10">
        <f>B3/9</f>
        <v>12.333333333333334</v>
      </c>
    </row>
    <row r="14" spans="1:4" ht="65.25" customHeight="1" hidden="1">
      <c r="A14" s="11" t="s">
        <v>24</v>
      </c>
      <c r="B14" s="12">
        <f>SUM(D14:D23)</f>
        <v>134</v>
      </c>
      <c r="C14" s="6" t="s">
        <v>15</v>
      </c>
      <c r="D14" s="7">
        <v>8</v>
      </c>
    </row>
    <row r="15" spans="1:4" ht="0.75" customHeight="1" hidden="1">
      <c r="A15" s="11"/>
      <c r="B15" s="12"/>
      <c r="C15" s="6" t="s">
        <v>16</v>
      </c>
      <c r="D15" s="7">
        <v>16</v>
      </c>
    </row>
    <row r="16" spans="1:4" ht="12.75" hidden="1">
      <c r="A16" s="11"/>
      <c r="B16" s="12"/>
      <c r="C16" s="6" t="s">
        <v>17</v>
      </c>
      <c r="D16" s="7">
        <v>31</v>
      </c>
    </row>
    <row r="17" spans="1:4" ht="24" customHeight="1" hidden="1">
      <c r="A17" s="11"/>
      <c r="B17" s="12"/>
      <c r="C17" s="6" t="s">
        <v>18</v>
      </c>
      <c r="D17" s="7">
        <v>4</v>
      </c>
    </row>
    <row r="18" spans="1:4" ht="21.75" customHeight="1" hidden="1">
      <c r="A18" s="11"/>
      <c r="B18" s="12"/>
      <c r="C18" s="6" t="s">
        <v>19</v>
      </c>
      <c r="D18" s="7">
        <v>10</v>
      </c>
    </row>
    <row r="19" spans="1:4" ht="24" customHeight="1" hidden="1">
      <c r="A19" s="11"/>
      <c r="B19" s="12"/>
      <c r="C19" s="6" t="s">
        <v>20</v>
      </c>
      <c r="D19" s="7">
        <v>5</v>
      </c>
    </row>
    <row r="20" spans="1:4" ht="20.25" customHeight="1" hidden="1">
      <c r="A20" s="11"/>
      <c r="B20" s="12"/>
      <c r="C20" s="6" t="s">
        <v>21</v>
      </c>
      <c r="D20" s="7">
        <v>6</v>
      </c>
    </row>
    <row r="21" spans="1:4" ht="24.75" customHeight="1" hidden="1">
      <c r="A21" s="11"/>
      <c r="B21" s="12"/>
      <c r="C21" s="6" t="s">
        <v>22</v>
      </c>
      <c r="D21" s="7">
        <v>11</v>
      </c>
    </row>
    <row r="22" spans="1:4" ht="24.75" customHeight="1" hidden="1">
      <c r="A22" s="11"/>
      <c r="B22" s="12"/>
      <c r="C22" s="6" t="s">
        <v>23</v>
      </c>
      <c r="D22" s="7">
        <v>33</v>
      </c>
    </row>
    <row r="23" spans="1:6" ht="14.25" customHeight="1">
      <c r="A23" s="11"/>
      <c r="B23" s="12"/>
      <c r="C23" s="6" t="s">
        <v>25</v>
      </c>
      <c r="D23" s="7">
        <v>10</v>
      </c>
      <c r="F23" s="10">
        <f>B14/9</f>
        <v>14.88888888888889</v>
      </c>
    </row>
    <row r="24" spans="1:4" ht="58.5" customHeight="1" hidden="1">
      <c r="A24" s="11" t="s">
        <v>29</v>
      </c>
      <c r="B24" s="12">
        <f>SUM(D24:D27)</f>
        <v>76</v>
      </c>
      <c r="C24" s="6" t="s">
        <v>26</v>
      </c>
      <c r="D24" s="7">
        <v>32</v>
      </c>
    </row>
    <row r="25" spans="1:4" ht="0.75" customHeight="1" hidden="1">
      <c r="A25" s="11"/>
      <c r="B25" s="12"/>
      <c r="C25" s="6" t="s">
        <v>27</v>
      </c>
      <c r="D25" s="7">
        <v>9</v>
      </c>
    </row>
    <row r="26" spans="1:4" ht="24" customHeight="1" hidden="1">
      <c r="A26" s="11"/>
      <c r="B26" s="12"/>
      <c r="C26" s="6" t="s">
        <v>28</v>
      </c>
      <c r="D26" s="7">
        <v>7</v>
      </c>
    </row>
    <row r="27" spans="1:6" ht="15.75" customHeight="1">
      <c r="A27" s="11"/>
      <c r="B27" s="12"/>
      <c r="C27" s="6" t="s">
        <v>30</v>
      </c>
      <c r="D27" s="7">
        <v>28</v>
      </c>
      <c r="F27" s="10">
        <f>B24/9</f>
        <v>8.444444444444445</v>
      </c>
    </row>
    <row r="28" spans="1:6" ht="28.5" customHeight="1" hidden="1">
      <c r="A28" s="11" t="s">
        <v>35</v>
      </c>
      <c r="B28" s="12">
        <f>SUM(D28:D33)+10</f>
        <v>384</v>
      </c>
      <c r="C28" s="6" t="s">
        <v>31</v>
      </c>
      <c r="D28" s="7">
        <v>1</v>
      </c>
      <c r="F28" s="10"/>
    </row>
    <row r="29" spans="1:6" ht="36.75" customHeight="1" hidden="1">
      <c r="A29" s="11"/>
      <c r="B29" s="12"/>
      <c r="C29" s="6" t="s">
        <v>32</v>
      </c>
      <c r="D29" s="7">
        <v>25</v>
      </c>
      <c r="F29" s="10"/>
    </row>
    <row r="30" spans="1:6" ht="12.75" hidden="1">
      <c r="A30" s="11"/>
      <c r="B30" s="12"/>
      <c r="C30" s="6" t="s">
        <v>33</v>
      </c>
      <c r="D30" s="7">
        <v>50</v>
      </c>
      <c r="F30" s="10"/>
    </row>
    <row r="31" spans="1:6" ht="23.25" customHeight="1" hidden="1">
      <c r="A31" s="11"/>
      <c r="B31" s="12"/>
      <c r="C31" s="6" t="s">
        <v>34</v>
      </c>
      <c r="D31" s="7">
        <v>28</v>
      </c>
      <c r="F31" s="10"/>
    </row>
    <row r="32" spans="1:6" ht="27" customHeight="1" hidden="1">
      <c r="A32" s="11"/>
      <c r="B32" s="12"/>
      <c r="C32" s="9" t="s">
        <v>62</v>
      </c>
      <c r="D32" s="7">
        <v>250</v>
      </c>
      <c r="F32" s="10"/>
    </row>
    <row r="33" spans="1:6" s="2" customFormat="1" ht="15" customHeight="1">
      <c r="A33" s="11"/>
      <c r="B33" s="12"/>
      <c r="C33" s="6" t="s">
        <v>36</v>
      </c>
      <c r="D33" s="7">
        <v>20</v>
      </c>
      <c r="F33" s="10">
        <f>B28/9</f>
        <v>42.666666666666664</v>
      </c>
    </row>
    <row r="34" spans="1:6" ht="12.75">
      <c r="A34" s="11" t="s">
        <v>39</v>
      </c>
      <c r="B34" s="12">
        <f>SUM(D34:D36)</f>
        <v>42</v>
      </c>
      <c r="C34" s="6" t="s">
        <v>37</v>
      </c>
      <c r="D34" s="7">
        <v>2</v>
      </c>
      <c r="F34" s="10">
        <f>B34/9</f>
        <v>4.666666666666667</v>
      </c>
    </row>
    <row r="35" spans="1:6" s="2" customFormat="1" ht="12.75" hidden="1">
      <c r="A35" s="11"/>
      <c r="B35" s="12"/>
      <c r="C35" s="6" t="s">
        <v>38</v>
      </c>
      <c r="D35" s="7">
        <v>7</v>
      </c>
      <c r="F35" s="10"/>
    </row>
    <row r="36" spans="1:6" s="2" customFormat="1" ht="12.75" hidden="1">
      <c r="A36" s="11"/>
      <c r="B36" s="12"/>
      <c r="C36" s="6" t="s">
        <v>40</v>
      </c>
      <c r="D36" s="7">
        <v>33</v>
      </c>
      <c r="F36" s="10"/>
    </row>
    <row r="37" spans="1:6" ht="12.75">
      <c r="A37" s="6" t="s">
        <v>41</v>
      </c>
      <c r="B37" s="7">
        <v>7</v>
      </c>
      <c r="F37" s="10">
        <f aca="true" t="shared" si="0" ref="F37:F57">B37/9</f>
        <v>0.7777777777777778</v>
      </c>
    </row>
    <row r="38" spans="1:6" ht="12.75">
      <c r="A38" s="6" t="s">
        <v>42</v>
      </c>
      <c r="B38" s="7">
        <f>19+87</f>
        <v>106</v>
      </c>
      <c r="D38" s="8">
        <v>87</v>
      </c>
      <c r="F38" s="10">
        <f t="shared" si="0"/>
        <v>11.777777777777779</v>
      </c>
    </row>
    <row r="39" spans="1:6" ht="12.75">
      <c r="A39" s="6" t="s">
        <v>43</v>
      </c>
      <c r="B39" s="7">
        <f>122+8</f>
        <v>130</v>
      </c>
      <c r="F39" s="10">
        <f t="shared" si="0"/>
        <v>14.444444444444445</v>
      </c>
    </row>
    <row r="40" spans="1:6" ht="12.75">
      <c r="A40" s="6" t="s">
        <v>44</v>
      </c>
      <c r="B40" s="7">
        <v>121</v>
      </c>
      <c r="F40" s="10">
        <f t="shared" si="0"/>
        <v>13.444444444444445</v>
      </c>
    </row>
    <row r="41" spans="1:6" ht="12.75">
      <c r="A41" s="6" t="s">
        <v>45</v>
      </c>
      <c r="B41" s="7">
        <f>143+9</f>
        <v>152</v>
      </c>
      <c r="F41" s="10">
        <f t="shared" si="0"/>
        <v>16.88888888888889</v>
      </c>
    </row>
    <row r="42" spans="1:6" ht="12.75">
      <c r="A42" s="6" t="s">
        <v>46</v>
      </c>
      <c r="B42" s="7">
        <f>32+34</f>
        <v>66</v>
      </c>
      <c r="F42" s="10">
        <f t="shared" si="0"/>
        <v>7.333333333333333</v>
      </c>
    </row>
    <row r="43" spans="1:6" ht="12.75">
      <c r="A43" s="6" t="s">
        <v>47</v>
      </c>
      <c r="B43" s="7">
        <v>85</v>
      </c>
      <c r="F43" s="10">
        <f t="shared" si="0"/>
        <v>9.444444444444445</v>
      </c>
    </row>
    <row r="44" spans="1:6" ht="12.75">
      <c r="A44" s="6" t="s">
        <v>48</v>
      </c>
      <c r="B44" s="7">
        <v>53</v>
      </c>
      <c r="F44" s="10">
        <f t="shared" si="0"/>
        <v>5.888888888888889</v>
      </c>
    </row>
    <row r="45" spans="1:6" ht="12.75">
      <c r="A45" s="6" t="s">
        <v>49</v>
      </c>
      <c r="B45" s="7">
        <v>103</v>
      </c>
      <c r="F45" s="10">
        <f t="shared" si="0"/>
        <v>11.444444444444445</v>
      </c>
    </row>
    <row r="46" spans="1:6" ht="12.75">
      <c r="A46" s="6" t="s">
        <v>50</v>
      </c>
      <c r="B46" s="7">
        <v>95</v>
      </c>
      <c r="F46" s="10">
        <f t="shared" si="0"/>
        <v>10.555555555555555</v>
      </c>
    </row>
    <row r="47" spans="1:6" ht="12.75">
      <c r="A47" s="6" t="s">
        <v>51</v>
      </c>
      <c r="B47" s="7">
        <v>110</v>
      </c>
      <c r="F47" s="10">
        <f t="shared" si="0"/>
        <v>12.222222222222221</v>
      </c>
    </row>
    <row r="48" spans="1:6" ht="12.75">
      <c r="A48" s="6" t="s">
        <v>52</v>
      </c>
      <c r="B48" s="7">
        <v>109</v>
      </c>
      <c r="F48" s="10">
        <f t="shared" si="0"/>
        <v>12.11111111111111</v>
      </c>
    </row>
    <row r="49" spans="1:6" ht="12.75">
      <c r="A49" s="6" t="s">
        <v>53</v>
      </c>
      <c r="B49" s="7">
        <f>102+19</f>
        <v>121</v>
      </c>
      <c r="F49" s="10">
        <f t="shared" si="0"/>
        <v>13.444444444444445</v>
      </c>
    </row>
    <row r="50" spans="1:6" ht="12.75">
      <c r="A50" s="6" t="s">
        <v>54</v>
      </c>
      <c r="B50" s="7">
        <v>140</v>
      </c>
      <c r="F50" s="10">
        <f t="shared" si="0"/>
        <v>15.555555555555555</v>
      </c>
    </row>
    <row r="51" spans="1:6" ht="12.75">
      <c r="A51" s="6" t="s">
        <v>55</v>
      </c>
      <c r="B51" s="7">
        <v>68</v>
      </c>
      <c r="F51" s="10">
        <f t="shared" si="0"/>
        <v>7.555555555555555</v>
      </c>
    </row>
    <row r="52" spans="1:6" ht="12.75">
      <c r="A52" s="6" t="s">
        <v>56</v>
      </c>
      <c r="B52" s="7">
        <v>50</v>
      </c>
      <c r="F52" s="10">
        <f t="shared" si="0"/>
        <v>5.555555555555555</v>
      </c>
    </row>
    <row r="53" spans="1:6" ht="12.75">
      <c r="A53" s="6" t="s">
        <v>57</v>
      </c>
      <c r="B53" s="7">
        <v>31</v>
      </c>
      <c r="F53" s="10">
        <f t="shared" si="0"/>
        <v>3.4444444444444446</v>
      </c>
    </row>
    <row r="54" spans="1:6" ht="12.75">
      <c r="A54" s="6" t="s">
        <v>58</v>
      </c>
      <c r="B54" s="7">
        <v>30</v>
      </c>
      <c r="F54" s="10">
        <f t="shared" si="0"/>
        <v>3.3333333333333335</v>
      </c>
    </row>
    <row r="55" spans="1:6" ht="12.75">
      <c r="A55" s="6" t="s">
        <v>59</v>
      </c>
      <c r="B55" s="7">
        <v>26</v>
      </c>
      <c r="F55" s="10">
        <f t="shared" si="0"/>
        <v>2.888888888888889</v>
      </c>
    </row>
    <row r="56" spans="1:6" ht="12.75">
      <c r="A56" s="6" t="s">
        <v>60</v>
      </c>
      <c r="B56" s="7">
        <v>66</v>
      </c>
      <c r="F56" s="10">
        <f t="shared" si="0"/>
        <v>7.333333333333333</v>
      </c>
    </row>
    <row r="57" spans="1:6" ht="12.75">
      <c r="A57" s="6" t="s">
        <v>61</v>
      </c>
      <c r="B57" s="7">
        <f>71+12</f>
        <v>83</v>
      </c>
      <c r="D57">
        <v>12</v>
      </c>
      <c r="F57" s="10">
        <f t="shared" si="0"/>
        <v>9.222222222222221</v>
      </c>
    </row>
    <row r="60" spans="2:6" ht="12.75">
      <c r="B60" s="1">
        <f>SUM(B3:B59)</f>
        <v>2499</v>
      </c>
      <c r="F60" s="10">
        <f>SUM(F13:F59)</f>
        <v>277.6666666666667</v>
      </c>
    </row>
  </sheetData>
  <sheetProtection/>
  <mergeCells count="10">
    <mergeCell ref="A28:A33"/>
    <mergeCell ref="B28:B33"/>
    <mergeCell ref="A34:A36"/>
    <mergeCell ref="B34:B36"/>
    <mergeCell ref="A3:A13"/>
    <mergeCell ref="B3:B13"/>
    <mergeCell ref="A14:A23"/>
    <mergeCell ref="B14:B23"/>
    <mergeCell ref="A24:A27"/>
    <mergeCell ref="B24:B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Albert</cp:lastModifiedBy>
  <dcterms:created xsi:type="dcterms:W3CDTF">2014-09-29T01:47:09Z</dcterms:created>
  <dcterms:modified xsi:type="dcterms:W3CDTF">2014-09-29T01:47:09Z</dcterms:modified>
  <cp:category/>
  <cp:version/>
  <cp:contentType/>
  <cp:contentStatus/>
</cp:coreProperties>
</file>